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631699AE-CE3F-40F2-A40D-941BECA2CCAF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31" i="1"/>
  <c r="H23" i="1"/>
  <c r="H13" i="1"/>
  <c r="G17" i="1"/>
  <c r="F17" i="1"/>
  <c r="D17" i="1"/>
  <c r="C17" i="1"/>
  <c r="E17" i="1" s="1"/>
  <c r="G27" i="1"/>
  <c r="F27" i="1"/>
  <c r="E27" i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D81" i="1" l="1"/>
  <c r="E37" i="1"/>
  <c r="H37" i="1" s="1"/>
  <c r="H27" i="1"/>
  <c r="G81" i="1"/>
  <c r="H17" i="1"/>
  <c r="F81" i="1"/>
  <c r="E57" i="1"/>
  <c r="H57" i="1" s="1"/>
  <c r="E9" i="1"/>
  <c r="H9" i="1" s="1"/>
  <c r="C81" i="1"/>
  <c r="E47" i="1"/>
  <c r="H47" i="1" s="1"/>
  <c r="E81" i="1" l="1"/>
  <c r="H81" i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<sst xmlns="http://schemas.openxmlformats.org/spreadsheetml/2006/main" count="88" uniqueCount="88">
  <si>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</si>
  <si>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</si>
  <si>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</si>
  <si>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</si>
  <si>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</si>
  <si>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</si>
  <si>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</si>
  <si>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</si>
  <si>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</si>
  <si>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</si>
  <si>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</si>
  <si>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</si>
  <si>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</si>
  <si>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</si>
  <si>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</si>
  <si>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</si>
  <si>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</si>
  <si>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</si>
  <si>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</si>
  <si>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</si>
  <si>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</si>
  <si>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</si>
  <si>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</si>
  <si>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</si>
  <si>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</si>
  <si>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</si>
  <si>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</si>
  <si>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</si>
  <si>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</si>
  <si>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</si>
  <si>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</si>
  <si>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</si>
  <si>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</si>
  <si>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</si>
  <si>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</si>
  <si>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</si>
  <si>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</si>
  <si>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</si>
  <si>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</si>
  <si>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</si>
  <si>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</si>
  <si>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</si>
  <si>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</si>
  <si>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</si>
  <si>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</si>
  <si>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</si>
  <si>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</si>
  <si>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</si>
  <si>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</si>
  <si>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</si>
  <si>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</si>
  <si>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</si>
  <si>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</si>
  <si>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</si>
  <si>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</si>
  <si>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</si>
  <si>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</si>
  <si>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</si>
  <si>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</si>
  <si>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</si>
  <si>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</si>
  <si>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</si>
  <si>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</si>
  <si>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</si>
  <si>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</si>
  <si>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</si>
  <si>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</si>
  <si>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</si>
  <si>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</si>
  <si>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</si>
  <si>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</si>
  <si>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</si>
  <si>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</si>
  <si>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</si>
  <si>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</si>
  <si>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</si>
  <si>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</si>
  <si>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</si>
  <si>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</si>
  <si>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</si>
  <si>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</si>
  <si>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</si>
  <si>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</si>
  <si>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</si>
  <si>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</si>
  <si>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</si>
  <si>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</si>
  <si>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1o enero al 31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</si>
</sst>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G58" sqref="G58:G60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64152600</v>
      </c>
      <c r="D9" s="16">
        <f>SUM(D10:D16)</f>
        <v>0</v>
      </c>
      <c r="E9" s="16">
        <f t="shared" ref="E9:E26" si="0">C9+D9</f>
        <v>64152600</v>
      </c>
      <c r="F9" s="16">
        <f>SUM(F10:F16)</f>
        <v>12624499.65</v>
      </c>
      <c r="G9" s="16">
        <f>SUM(G10:G16)</f>
        <v>12323529.399999999</v>
      </c>
      <c r="H9" s="16">
        <f t="shared" ref="H9:H40" si="1">E9-F9</f>
        <v>51528100.350000001</v>
      </c>
    </row>
    <row r="10" spans="2:9" ht="11.95" customHeight="1" x14ac:dyDescent="0.25">
      <c r="B10" s="11" t="s">
        <v>14</v>
      </c>
      <c r="C10" s="12">
        <v>20053300</v>
      </c>
      <c r="D10" s="13">
        <v>163194.76</v>
      </c>
      <c r="E10" s="18">
        <f t="shared" si="0"/>
        <v>20216494.760000002</v>
      </c>
      <c r="F10" s="12">
        <v>5030922.3899999997</v>
      </c>
      <c r="G10" s="12">
        <v>5030922.3899999997</v>
      </c>
      <c r="H10" s="20">
        <f t="shared" si="1"/>
        <v>15185572.370000001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16906860</v>
      </c>
      <c r="D12" s="13">
        <v>390210.25</v>
      </c>
      <c r="E12" s="18">
        <f t="shared" si="0"/>
        <v>17297070.25</v>
      </c>
      <c r="F12" s="12">
        <v>2990878.62</v>
      </c>
      <c r="G12" s="12">
        <v>2990878.62</v>
      </c>
      <c r="H12" s="20">
        <f t="shared" si="1"/>
        <v>14306191.629999999</v>
      </c>
    </row>
    <row r="13" spans="2:9" ht="11.95" customHeight="1" x14ac:dyDescent="0.25">
      <c r="B13" s="11" t="s">
        <v>17</v>
      </c>
      <c r="C13" s="12">
        <v>8145250</v>
      </c>
      <c r="D13" s="13">
        <v>65829.460000000006</v>
      </c>
      <c r="E13" s="18">
        <f>C13+D13</f>
        <v>8211079.46</v>
      </c>
      <c r="F13" s="12">
        <v>1987212.23</v>
      </c>
      <c r="G13" s="12">
        <v>1865837.62</v>
      </c>
      <c r="H13" s="20">
        <f t="shared" si="1"/>
        <v>6223867.2300000004</v>
      </c>
    </row>
    <row r="14" spans="2:9" ht="11.95" customHeight="1" x14ac:dyDescent="0.25">
      <c r="B14" s="11" t="s">
        <v>18</v>
      </c>
      <c r="C14" s="12">
        <v>11915100</v>
      </c>
      <c r="D14" s="13">
        <v>107781.99</v>
      </c>
      <c r="E14" s="18">
        <f t="shared" si="0"/>
        <v>12022881.99</v>
      </c>
      <c r="F14" s="12">
        <v>2615486.41</v>
      </c>
      <c r="G14" s="12">
        <v>2435890.77</v>
      </c>
      <c r="H14" s="20">
        <f t="shared" si="1"/>
        <v>9407395.5800000001</v>
      </c>
    </row>
    <row r="15" spans="2:9" ht="11.95" customHeight="1" x14ac:dyDescent="0.25">
      <c r="B15" s="11" t="s">
        <v>19</v>
      </c>
      <c r="C15" s="12">
        <v>7092090</v>
      </c>
      <c r="D15" s="13">
        <v>-727016.46</v>
      </c>
      <c r="E15" s="18">
        <f t="shared" si="0"/>
        <v>6365073.54</v>
      </c>
      <c r="F15" s="12">
        <v>0</v>
      </c>
      <c r="G15" s="12">
        <v>0</v>
      </c>
      <c r="H15" s="20">
        <f t="shared" si="1"/>
        <v>6365073.54</v>
      </c>
    </row>
    <row r="16" spans="2:9" ht="11.95" customHeight="1" x14ac:dyDescent="0.25">
      <c r="B16" s="11" t="s">
        <v>20</v>
      </c>
      <c r="C16" s="12">
        <v>40000</v>
      </c>
      <c r="D16" s="13">
        <v>0</v>
      </c>
      <c r="E16" s="18">
        <f t="shared" si="0"/>
        <v>40000</v>
      </c>
      <c r="F16" s="12">
        <v>0</v>
      </c>
      <c r="G16" s="12">
        <v>0</v>
      </c>
      <c r="H16" s="20">
        <f t="shared" si="1"/>
        <v>40000</v>
      </c>
    </row>
    <row r="17" spans="2:8" ht="24.05" customHeight="1" x14ac:dyDescent="0.25">
      <c r="B17" s="6" t="s">
        <v>21</v>
      </c>
      <c r="C17" s="16">
        <f>SUM(C18:C26)</f>
        <v>11125700</v>
      </c>
      <c r="D17" s="16">
        <f>SUM(D18:D26)</f>
        <v>212693.46000000002</v>
      </c>
      <c r="E17" s="16">
        <f t="shared" si="0"/>
        <v>11338393.460000001</v>
      </c>
      <c r="F17" s="16">
        <f>SUM(F18:F26)</f>
        <v>1123908.1599999999</v>
      </c>
      <c r="G17" s="16">
        <f>SUM(G18:G26)</f>
        <v>1019770.9199999999</v>
      </c>
      <c r="H17" s="16">
        <f t="shared" si="1"/>
        <v>10214485.300000001</v>
      </c>
    </row>
    <row r="18" spans="2:8" ht="23.6" x14ac:dyDescent="0.25">
      <c r="B18" s="9" t="s">
        <v>22</v>
      </c>
      <c r="C18" s="12">
        <v>2563900.0099999998</v>
      </c>
      <c r="D18" s="13">
        <v>0</v>
      </c>
      <c r="E18" s="18">
        <f t="shared" si="0"/>
        <v>2563900.0099999998</v>
      </c>
      <c r="F18" s="12">
        <v>328073.78000000003</v>
      </c>
      <c r="G18" s="12">
        <v>314590.53999999998</v>
      </c>
      <c r="H18" s="20">
        <f t="shared" si="1"/>
        <v>2235826.2299999995</v>
      </c>
    </row>
    <row r="19" spans="2:8" ht="11.95" customHeight="1" x14ac:dyDescent="0.25">
      <c r="B19" s="9" t="s">
        <v>23</v>
      </c>
      <c r="C19" s="12">
        <v>791900</v>
      </c>
      <c r="D19" s="13">
        <v>3304</v>
      </c>
      <c r="E19" s="18">
        <f t="shared" si="0"/>
        <v>795204</v>
      </c>
      <c r="F19" s="12">
        <v>88541.86</v>
      </c>
      <c r="G19" s="12">
        <v>86811.69</v>
      </c>
      <c r="H19" s="20">
        <f t="shared" si="1"/>
        <v>706662.14</v>
      </c>
    </row>
    <row r="20" spans="2:8" ht="11.95" customHeight="1" x14ac:dyDescent="0.25">
      <c r="B20" s="9" t="s">
        <v>24</v>
      </c>
      <c r="C20" s="12">
        <v>180000</v>
      </c>
      <c r="D20" s="13">
        <v>4840</v>
      </c>
      <c r="E20" s="18">
        <f t="shared" si="0"/>
        <v>184840</v>
      </c>
      <c r="F20" s="12">
        <v>25703.1</v>
      </c>
      <c r="G20" s="12">
        <v>25703.1</v>
      </c>
      <c r="H20" s="20">
        <f t="shared" si="1"/>
        <v>159136.9</v>
      </c>
    </row>
    <row r="21" spans="2:8" ht="11.95" customHeight="1" x14ac:dyDescent="0.25">
      <c r="B21" s="9" t="s">
        <v>25</v>
      </c>
      <c r="C21" s="12">
        <v>1908399.99</v>
      </c>
      <c r="D21" s="13">
        <v>471998.13</v>
      </c>
      <c r="E21" s="18">
        <f t="shared" si="0"/>
        <v>2380398.12</v>
      </c>
      <c r="F21" s="12">
        <v>165702.78</v>
      </c>
      <c r="G21" s="12">
        <v>165702.78</v>
      </c>
      <c r="H21" s="20">
        <f t="shared" si="1"/>
        <v>2214695.3400000003</v>
      </c>
    </row>
    <row r="22" spans="2:8" ht="11.95" customHeight="1" x14ac:dyDescent="0.25">
      <c r="B22" s="9" t="s">
        <v>26</v>
      </c>
      <c r="C22" s="12">
        <v>1454850</v>
      </c>
      <c r="D22" s="13">
        <v>-138000</v>
      </c>
      <c r="E22" s="18">
        <f t="shared" si="0"/>
        <v>1316850</v>
      </c>
      <c r="F22" s="12">
        <v>36724.589999999997</v>
      </c>
      <c r="G22" s="12">
        <v>1818.43</v>
      </c>
      <c r="H22" s="20">
        <f t="shared" si="1"/>
        <v>1280125.4099999999</v>
      </c>
    </row>
    <row r="23" spans="2:8" ht="11.95" customHeight="1" x14ac:dyDescent="0.25">
      <c r="B23" s="9" t="s">
        <v>27</v>
      </c>
      <c r="C23" s="12">
        <v>1809700.01</v>
      </c>
      <c r="D23" s="13">
        <v>0</v>
      </c>
      <c r="E23" s="18">
        <f t="shared" si="0"/>
        <v>1809700.01</v>
      </c>
      <c r="F23" s="12">
        <v>316955.77</v>
      </c>
      <c r="G23" s="12">
        <v>299027.11</v>
      </c>
      <c r="H23" s="20">
        <f t="shared" si="1"/>
        <v>1492744.24</v>
      </c>
    </row>
    <row r="24" spans="2:8" ht="11.95" customHeight="1" x14ac:dyDescent="0.25">
      <c r="B24" s="9" t="s">
        <v>28</v>
      </c>
      <c r="C24" s="12">
        <v>1099000</v>
      </c>
      <c r="D24" s="13">
        <v>-109191.29</v>
      </c>
      <c r="E24" s="18">
        <f t="shared" si="0"/>
        <v>989808.71</v>
      </c>
      <c r="F24" s="12">
        <v>46944.33</v>
      </c>
      <c r="G24" s="12">
        <v>24414.94</v>
      </c>
      <c r="H24" s="20">
        <f t="shared" si="1"/>
        <v>942864.38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1317949.99</v>
      </c>
      <c r="D26" s="13">
        <v>-20257.38</v>
      </c>
      <c r="E26" s="18">
        <f t="shared" si="0"/>
        <v>1297692.6100000001</v>
      </c>
      <c r="F26" s="12">
        <v>115261.95</v>
      </c>
      <c r="G26" s="12">
        <v>101702.33</v>
      </c>
      <c r="H26" s="20">
        <f t="shared" si="1"/>
        <v>1182430.6600000001</v>
      </c>
    </row>
    <row r="27" spans="2:8" ht="20.149999999999999" customHeight="1" x14ac:dyDescent="0.25">
      <c r="B27" s="6" t="s">
        <v>31</v>
      </c>
      <c r="C27" s="16">
        <f>SUM(C28:C36)</f>
        <v>36628650</v>
      </c>
      <c r="D27" s="16">
        <f>SUM(D28:D36)</f>
        <v>67904.270000000019</v>
      </c>
      <c r="E27" s="16">
        <f>D27+C27</f>
        <v>36696554.270000003</v>
      </c>
      <c r="F27" s="16">
        <f>SUM(F28:F36)</f>
        <v>4826422.82</v>
      </c>
      <c r="G27" s="16">
        <f>SUM(G28:G36)</f>
        <v>4596277.169999999</v>
      </c>
      <c r="H27" s="16">
        <f t="shared" si="1"/>
        <v>31870131.450000003</v>
      </c>
    </row>
    <row r="28" spans="2:8" x14ac:dyDescent="0.25">
      <c r="B28" s="9" t="s">
        <v>32</v>
      </c>
      <c r="C28" s="12">
        <v>1917273</v>
      </c>
      <c r="D28" s="13">
        <v>1877.1</v>
      </c>
      <c r="E28" s="18">
        <f t="shared" ref="E28:E36" si="2">C28+D28</f>
        <v>1919150.1</v>
      </c>
      <c r="F28" s="12">
        <v>346326.35</v>
      </c>
      <c r="G28" s="12">
        <v>346326.35</v>
      </c>
      <c r="H28" s="20">
        <f t="shared" si="1"/>
        <v>1572823.75</v>
      </c>
    </row>
    <row r="29" spans="2:8" x14ac:dyDescent="0.25">
      <c r="B29" s="9" t="s">
        <v>33</v>
      </c>
      <c r="C29" s="12">
        <v>6293258.3499999996</v>
      </c>
      <c r="D29" s="13">
        <v>36000</v>
      </c>
      <c r="E29" s="18">
        <f t="shared" si="2"/>
        <v>6329258.3499999996</v>
      </c>
      <c r="F29" s="12">
        <v>1283223.3600000001</v>
      </c>
      <c r="G29" s="12">
        <v>1193382.6599999999</v>
      </c>
      <c r="H29" s="20">
        <f t="shared" si="1"/>
        <v>5046034.9899999993</v>
      </c>
    </row>
    <row r="30" spans="2:8" ht="11.95" customHeight="1" x14ac:dyDescent="0.25">
      <c r="B30" s="9" t="s">
        <v>34</v>
      </c>
      <c r="C30" s="12">
        <v>9382600</v>
      </c>
      <c r="D30" s="13">
        <v>0</v>
      </c>
      <c r="E30" s="18">
        <f t="shared" si="2"/>
        <v>9382600</v>
      </c>
      <c r="F30" s="12">
        <v>1358241.03</v>
      </c>
      <c r="G30" s="12">
        <v>1301596.46</v>
      </c>
      <c r="H30" s="20">
        <f t="shared" si="1"/>
        <v>8024358.9699999997</v>
      </c>
    </row>
    <row r="31" spans="2:8" x14ac:dyDescent="0.25">
      <c r="B31" s="9" t="s">
        <v>35</v>
      </c>
      <c r="C31" s="12">
        <v>1425961.67</v>
      </c>
      <c r="D31" s="13">
        <v>20191.169999999998</v>
      </c>
      <c r="E31" s="18">
        <f t="shared" si="2"/>
        <v>1446152.8399999999</v>
      </c>
      <c r="F31" s="12">
        <v>245441.67</v>
      </c>
      <c r="G31" s="12">
        <v>237196.96</v>
      </c>
      <c r="H31" s="20">
        <f t="shared" si="1"/>
        <v>1200711.17</v>
      </c>
    </row>
    <row r="32" spans="2:8" x14ac:dyDescent="0.25">
      <c r="B32" s="9" t="s">
        <v>36</v>
      </c>
      <c r="C32" s="12">
        <v>6028868.0800000001</v>
      </c>
      <c r="D32" s="13">
        <v>860928</v>
      </c>
      <c r="E32" s="18">
        <f t="shared" si="2"/>
        <v>6889796.0800000001</v>
      </c>
      <c r="F32" s="12">
        <v>545782.53</v>
      </c>
      <c r="G32" s="12">
        <v>515330.97</v>
      </c>
      <c r="H32" s="20">
        <f t="shared" si="1"/>
        <v>6344013.5499999998</v>
      </c>
    </row>
    <row r="33" spans="2:8" x14ac:dyDescent="0.25">
      <c r="B33" s="9" t="s">
        <v>37</v>
      </c>
      <c r="C33" s="12">
        <v>3761500</v>
      </c>
      <c r="D33" s="13">
        <v>-890000</v>
      </c>
      <c r="E33" s="18">
        <f t="shared" si="2"/>
        <v>2871500</v>
      </c>
      <c r="F33" s="12">
        <v>102282</v>
      </c>
      <c r="G33" s="12">
        <v>102282</v>
      </c>
      <c r="H33" s="20">
        <f t="shared" si="1"/>
        <v>2769218</v>
      </c>
    </row>
    <row r="34" spans="2:8" x14ac:dyDescent="0.25">
      <c r="B34" s="9" t="s">
        <v>38</v>
      </c>
      <c r="C34" s="12">
        <v>464640.9</v>
      </c>
      <c r="D34" s="13">
        <v>2760</v>
      </c>
      <c r="E34" s="18">
        <f t="shared" si="2"/>
        <v>467400.9</v>
      </c>
      <c r="F34" s="12">
        <v>148216.38</v>
      </c>
      <c r="G34" s="12">
        <v>148216.38</v>
      </c>
      <c r="H34" s="20">
        <f t="shared" si="1"/>
        <v>319184.52</v>
      </c>
    </row>
    <row r="35" spans="2:8" x14ac:dyDescent="0.25">
      <c r="B35" s="9" t="s">
        <v>39</v>
      </c>
      <c r="C35" s="12">
        <v>4622448</v>
      </c>
      <c r="D35" s="13">
        <v>36148</v>
      </c>
      <c r="E35" s="18">
        <f t="shared" si="2"/>
        <v>4658596</v>
      </c>
      <c r="F35" s="12">
        <v>125297.51</v>
      </c>
      <c r="G35" s="12">
        <v>124021.51</v>
      </c>
      <c r="H35" s="20">
        <f t="shared" si="1"/>
        <v>4533298.49</v>
      </c>
    </row>
    <row r="36" spans="2:8" x14ac:dyDescent="0.25">
      <c r="B36" s="9" t="s">
        <v>40</v>
      </c>
      <c r="C36" s="12">
        <v>2732100</v>
      </c>
      <c r="D36" s="13">
        <v>0</v>
      </c>
      <c r="E36" s="18">
        <f t="shared" si="2"/>
        <v>2732100</v>
      </c>
      <c r="F36" s="12">
        <v>671611.99</v>
      </c>
      <c r="G36" s="12">
        <v>627923.88</v>
      </c>
      <c r="H36" s="20">
        <f t="shared" si="1"/>
        <v>2060488.01</v>
      </c>
    </row>
    <row r="37" spans="2:8" ht="20.149999999999999" customHeight="1" x14ac:dyDescent="0.25">
      <c r="B37" s="7" t="s">
        <v>41</v>
      </c>
      <c r="C37" s="16">
        <f>SUM(C38:C46)</f>
        <v>50955238.259999998</v>
      </c>
      <c r="D37" s="16">
        <f>SUM(D38:D46)</f>
        <v>43372194.700000003</v>
      </c>
      <c r="E37" s="16">
        <f>C37+D37</f>
        <v>94327432.960000008</v>
      </c>
      <c r="F37" s="16">
        <f>SUM(F38:F46)</f>
        <v>19892659.620000001</v>
      </c>
      <c r="G37" s="16">
        <f>SUM(G38:G46)</f>
        <v>18410503.48</v>
      </c>
      <c r="H37" s="16">
        <f t="shared" si="1"/>
        <v>74434773.340000004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50955238.259999998</v>
      </c>
      <c r="D41" s="13">
        <v>43372194.700000003</v>
      </c>
      <c r="E41" s="18">
        <f t="shared" si="3"/>
        <v>94327432.960000008</v>
      </c>
      <c r="F41" s="12">
        <v>19892659.620000001</v>
      </c>
      <c r="G41" s="12">
        <v>18410503.48</v>
      </c>
      <c r="H41" s="20">
        <f t="shared" ref="H41:H72" si="4">E41-F41</f>
        <v>74434773.340000004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6932899.9999999991</v>
      </c>
      <c r="D47" s="16">
        <f>SUM(D48:D56)</f>
        <v>1799</v>
      </c>
      <c r="E47" s="16">
        <f t="shared" si="3"/>
        <v>6934698.9999999991</v>
      </c>
      <c r="F47" s="16">
        <f>SUM(F48:F56)</f>
        <v>396823.24</v>
      </c>
      <c r="G47" s="16">
        <f>SUM(G48:G56)</f>
        <v>396823.24</v>
      </c>
      <c r="H47" s="16">
        <f t="shared" si="4"/>
        <v>6537875.7599999988</v>
      </c>
    </row>
    <row r="48" spans="2:8" x14ac:dyDescent="0.25">
      <c r="B48" s="9" t="s">
        <v>52</v>
      </c>
      <c r="C48" s="12">
        <v>3395046.61</v>
      </c>
      <c r="D48" s="13">
        <v>0</v>
      </c>
      <c r="E48" s="18">
        <f t="shared" si="3"/>
        <v>3395046.61</v>
      </c>
      <c r="F48" s="12">
        <v>250556.52</v>
      </c>
      <c r="G48" s="12">
        <v>250556.52</v>
      </c>
      <c r="H48" s="20">
        <f t="shared" si="4"/>
        <v>3144490.09</v>
      </c>
    </row>
    <row r="49" spans="2:8" x14ac:dyDescent="0.25">
      <c r="B49" s="9" t="s">
        <v>53</v>
      </c>
      <c r="C49" s="12">
        <v>471400</v>
      </c>
      <c r="D49" s="13">
        <v>1799</v>
      </c>
      <c r="E49" s="18">
        <f t="shared" si="3"/>
        <v>473199</v>
      </c>
      <c r="F49" s="12">
        <v>19419.47</v>
      </c>
      <c r="G49" s="12">
        <v>19419.47</v>
      </c>
      <c r="H49" s="20">
        <f t="shared" si="4"/>
        <v>453779.53</v>
      </c>
    </row>
    <row r="50" spans="2:8" x14ac:dyDescent="0.25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5">
      <c r="B51" s="9" t="s">
        <v>55</v>
      </c>
      <c r="C51" s="12">
        <v>350000</v>
      </c>
      <c r="D51" s="13">
        <v>0</v>
      </c>
      <c r="E51" s="18">
        <f t="shared" si="3"/>
        <v>350000</v>
      </c>
      <c r="F51" s="12">
        <v>0</v>
      </c>
      <c r="G51" s="12">
        <v>0</v>
      </c>
      <c r="H51" s="20">
        <f t="shared" si="4"/>
        <v>350000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2677542.6800000002</v>
      </c>
      <c r="D53" s="13">
        <v>0</v>
      </c>
      <c r="E53" s="18">
        <f t="shared" si="3"/>
        <v>2677542.6800000002</v>
      </c>
      <c r="F53" s="12">
        <v>123849.3</v>
      </c>
      <c r="G53" s="12">
        <v>123849.3</v>
      </c>
      <c r="H53" s="20">
        <f t="shared" si="4"/>
        <v>2553693.3800000004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38910.71</v>
      </c>
      <c r="D56" s="13">
        <v>0</v>
      </c>
      <c r="E56" s="18">
        <f t="shared" si="3"/>
        <v>38910.71</v>
      </c>
      <c r="F56" s="12">
        <v>2997.95</v>
      </c>
      <c r="G56" s="12">
        <v>2997.95</v>
      </c>
      <c r="H56" s="20">
        <f t="shared" si="4"/>
        <v>35912.76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7180000</v>
      </c>
      <c r="E57" s="16">
        <f t="shared" si="3"/>
        <v>7180000</v>
      </c>
      <c r="F57" s="16">
        <f>SUM(F58:F60)</f>
        <v>501877.04</v>
      </c>
      <c r="G57" s="16">
        <f>SUM(G58:G60)</f>
        <v>501877.04</v>
      </c>
      <c r="H57" s="16">
        <f t="shared" si="4"/>
        <v>6678122.96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7180000</v>
      </c>
      <c r="E59" s="18">
        <f t="shared" si="3"/>
        <v>7180000</v>
      </c>
      <c r="F59" s="12">
        <v>501877.04</v>
      </c>
      <c r="G59" s="12">
        <v>501877.04</v>
      </c>
      <c r="H59" s="18">
        <f t="shared" si="4"/>
        <v>6678122.96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169795088.25999999</v>
      </c>
      <c r="D81" s="22">
        <f>SUM(D73,D69,D61,D57,D47,D37,D27,D17,D9)</f>
        <v>50834591.430000007</v>
      </c>
      <c r="E81" s="22">
        <f>C81+D81</f>
        <v>220629679.69</v>
      </c>
      <c r="F81" s="22">
        <f>SUM(F73,F69,F61,F57,F47,F37,F17,F27,F9)</f>
        <v>39366190.530000001</v>
      </c>
      <c r="G81" s="22">
        <f>SUM(G73,G69,G61,G57,G47,G37,G27,G17,G9)</f>
        <v>37248781.25</v>
      </c>
      <c r="H81" s="22">
        <f t="shared" si="5"/>
        <v>181263489.16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2023-04-19T16:57:10Z</cp:lastPrinted>
  <dcterms:created xsi:type="dcterms:W3CDTF">2019-12-04T16:22:52Z</dcterms:created>
  <dcterms:modified xsi:type="dcterms:W3CDTF">2023-04-19T16:58:32Z</dcterms:modified>
</cp:coreProperties>
</file>